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0" windowWidth="15600" windowHeight="9060" tabRatio="500"/>
  </bookViews>
  <sheets>
    <sheet name="Лист1" sheetId="1" r:id="rId1"/>
  </sheets>
  <definedNames>
    <definedName name="СУММА">Лист1!$G$13</definedName>
  </definedNames>
  <calcPr calcId="145621"/>
</workbook>
</file>

<file path=xl/calcChain.xml><?xml version="1.0" encoding="utf-8"?>
<calcChain xmlns="http://schemas.openxmlformats.org/spreadsheetml/2006/main">
  <c r="F13" i="1" l="1"/>
  <c r="G13" i="1"/>
  <c r="G24" i="1"/>
  <c r="H13" i="1"/>
  <c r="H24" i="1" s="1"/>
  <c r="I13" i="1"/>
  <c r="J13" i="1"/>
  <c r="J24" i="1" s="1"/>
  <c r="A14" i="1"/>
  <c r="B14" i="1"/>
  <c r="F23" i="1"/>
  <c r="F24" i="1" s="1"/>
  <c r="G23" i="1"/>
  <c r="H23" i="1"/>
  <c r="I23" i="1"/>
  <c r="I24" i="1" s="1"/>
  <c r="I196" i="1" s="1"/>
  <c r="J23" i="1"/>
  <c r="L23" i="1"/>
  <c r="A24" i="1"/>
  <c r="B24" i="1"/>
  <c r="L24" i="1"/>
  <c r="F32" i="1"/>
  <c r="F43" i="1"/>
  <c r="G32" i="1"/>
  <c r="G43" i="1" s="1"/>
  <c r="H32" i="1"/>
  <c r="H43" i="1"/>
  <c r="I32" i="1"/>
  <c r="I43" i="1" s="1"/>
  <c r="J32" i="1"/>
  <c r="A33" i="1"/>
  <c r="B33" i="1"/>
  <c r="G42" i="1"/>
  <c r="H42" i="1"/>
  <c r="I42" i="1"/>
  <c r="J42" i="1"/>
  <c r="J43" i="1" s="1"/>
  <c r="L42" i="1"/>
  <c r="A43" i="1"/>
  <c r="B43" i="1"/>
  <c r="L43" i="1"/>
  <c r="F51" i="1"/>
  <c r="G51" i="1"/>
  <c r="G62" i="1" s="1"/>
  <c r="H51" i="1"/>
  <c r="H62" i="1"/>
  <c r="I51" i="1"/>
  <c r="J51" i="1"/>
  <c r="J62" i="1" s="1"/>
  <c r="A52" i="1"/>
  <c r="B52" i="1"/>
  <c r="F61" i="1"/>
  <c r="F62" i="1" s="1"/>
  <c r="G61" i="1"/>
  <c r="H61" i="1"/>
  <c r="I61" i="1"/>
  <c r="I62" i="1"/>
  <c r="J61" i="1"/>
  <c r="L61" i="1"/>
  <c r="L62" i="1"/>
  <c r="A62" i="1"/>
  <c r="B62" i="1"/>
  <c r="F70" i="1"/>
  <c r="F81" i="1"/>
  <c r="G70" i="1"/>
  <c r="G81" i="1" s="1"/>
  <c r="H70" i="1"/>
  <c r="H81" i="1"/>
  <c r="I70" i="1"/>
  <c r="I81" i="1" s="1"/>
  <c r="J70" i="1"/>
  <c r="J81" i="1"/>
  <c r="A71" i="1"/>
  <c r="B71" i="1"/>
  <c r="F80" i="1"/>
  <c r="G80" i="1"/>
  <c r="H80" i="1"/>
  <c r="I80" i="1"/>
  <c r="J80" i="1"/>
  <c r="L80" i="1"/>
  <c r="L81" i="1" s="1"/>
  <c r="A81" i="1"/>
  <c r="B81" i="1"/>
  <c r="F89" i="1"/>
  <c r="F100" i="1" s="1"/>
  <c r="G89" i="1"/>
  <c r="H89" i="1"/>
  <c r="H100" i="1" s="1"/>
  <c r="I89" i="1"/>
  <c r="J89" i="1"/>
  <c r="A90" i="1"/>
  <c r="B90" i="1"/>
  <c r="F99" i="1"/>
  <c r="G99" i="1"/>
  <c r="G100" i="1" s="1"/>
  <c r="H99" i="1"/>
  <c r="I99" i="1"/>
  <c r="I100" i="1"/>
  <c r="J99" i="1"/>
  <c r="J100" i="1" s="1"/>
  <c r="L99" i="1"/>
  <c r="L100" i="1" s="1"/>
  <c r="A100" i="1"/>
  <c r="B100" i="1"/>
  <c r="F108" i="1"/>
  <c r="G108" i="1"/>
  <c r="H108" i="1"/>
  <c r="H119" i="1" s="1"/>
  <c r="I108" i="1"/>
  <c r="J108" i="1"/>
  <c r="A109" i="1"/>
  <c r="B109" i="1"/>
  <c r="F118" i="1"/>
  <c r="F119" i="1" s="1"/>
  <c r="G118" i="1"/>
  <c r="G119" i="1" s="1"/>
  <c r="H118" i="1"/>
  <c r="I118" i="1"/>
  <c r="I119" i="1"/>
  <c r="J118" i="1"/>
  <c r="J119" i="1" s="1"/>
  <c r="L118" i="1"/>
  <c r="L119" i="1" s="1"/>
  <c r="A119" i="1"/>
  <c r="B119" i="1"/>
  <c r="F127" i="1"/>
  <c r="G127" i="1"/>
  <c r="G138" i="1" s="1"/>
  <c r="H127" i="1"/>
  <c r="H138" i="1" s="1"/>
  <c r="I127" i="1"/>
  <c r="I138" i="1" s="1"/>
  <c r="J127" i="1"/>
  <c r="J138" i="1" s="1"/>
  <c r="A128" i="1"/>
  <c r="B128" i="1"/>
  <c r="F137" i="1"/>
  <c r="F138" i="1"/>
  <c r="G137" i="1"/>
  <c r="H137" i="1"/>
  <c r="I137" i="1"/>
  <c r="J137" i="1"/>
  <c r="L137" i="1"/>
  <c r="L138" i="1"/>
  <c r="A138" i="1"/>
  <c r="B138" i="1"/>
  <c r="F146" i="1"/>
  <c r="F157" i="1" s="1"/>
  <c r="I157" i="1"/>
  <c r="A147" i="1"/>
  <c r="B147" i="1"/>
  <c r="F156" i="1"/>
  <c r="G156" i="1"/>
  <c r="G157" i="1" s="1"/>
  <c r="H156" i="1"/>
  <c r="H157" i="1" s="1"/>
  <c r="I156" i="1"/>
  <c r="J156" i="1"/>
  <c r="J157" i="1" s="1"/>
  <c r="L156" i="1"/>
  <c r="L157" i="1" s="1"/>
  <c r="A157" i="1"/>
  <c r="B157" i="1"/>
  <c r="F165" i="1"/>
  <c r="F176" i="1" s="1"/>
  <c r="G165" i="1"/>
  <c r="G176" i="1" s="1"/>
  <c r="H165" i="1"/>
  <c r="H176" i="1" s="1"/>
  <c r="I165" i="1"/>
  <c r="I176" i="1" s="1"/>
  <c r="J165" i="1"/>
  <c r="A166" i="1"/>
  <c r="B166" i="1"/>
  <c r="F175" i="1"/>
  <c r="G175" i="1"/>
  <c r="H175" i="1"/>
  <c r="I175" i="1"/>
  <c r="J175" i="1"/>
  <c r="J176" i="1"/>
  <c r="L175" i="1"/>
  <c r="L176" i="1" s="1"/>
  <c r="A176" i="1"/>
  <c r="B176" i="1"/>
  <c r="F184" i="1"/>
  <c r="F195" i="1" s="1"/>
  <c r="G184" i="1"/>
  <c r="H184" i="1"/>
  <c r="H195" i="1" s="1"/>
  <c r="I184" i="1"/>
  <c r="J184" i="1"/>
  <c r="J195" i="1" s="1"/>
  <c r="A185" i="1"/>
  <c r="B185" i="1"/>
  <c r="F194" i="1"/>
  <c r="G194" i="1"/>
  <c r="G195" i="1" s="1"/>
  <c r="H194" i="1"/>
  <c r="I194" i="1"/>
  <c r="I195" i="1" s="1"/>
  <c r="J194" i="1"/>
  <c r="L194" i="1"/>
  <c r="L195" i="1"/>
  <c r="A195" i="1"/>
  <c r="B195" i="1"/>
  <c r="G196" i="1" l="1"/>
  <c r="H196" i="1"/>
  <c r="L196" i="1"/>
  <c r="J196" i="1"/>
  <c r="F196" i="1"/>
</calcChain>
</file>

<file path=xl/sharedStrings.xml><?xml version="1.0" encoding="utf-8"?>
<sst xmlns="http://schemas.openxmlformats.org/spreadsheetml/2006/main" count="279" uniqueCount="93">
  <si>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</si>
  <si>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</si>
  <si>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</si>
  <si>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</si>
  <si>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</si>
  <si>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</si>
  <si>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</si>
  <si>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</si>
  <si>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</si>
  <si>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</si>
  <si>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</si>
  <si>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</si>
  <si>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</si>
  <si>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</si>
  <si>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</si>
  <si>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</si>
  <si>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</si>
  <si>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</si>
  <si>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</si>
  <si>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</si>
  <si>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</si>
  <si>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</si>
  <si>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</si>
  <si>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</si>
  <si>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</si>
  <si>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</si>
  <si>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</si>
  <si>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</si>
  <si>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</si>
  <si>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</si>
  <si>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</si>
  <si>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</si>
  <si>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</si>
  <si>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</si>
  <si>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</si>
  <si>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</si>
  <si>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</si>
  <si>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</si>
  <si>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</si>
  <si>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</si>
  <si>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</si>
  <si>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</si>
  <si>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</si>
  <si>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</si>
  <si>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</si>
  <si>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</si>
  <si>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</si>
  <si>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</si>
  <si>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</si>
  <si>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</si>
  <si>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</si>
  <si>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</si>
  <si>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</si>
  <si>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</si>
  <si>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</si>
  <si>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</si>
  <si>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</si>
  <si>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</si>
  <si>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</si>
  <si>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сладкое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</si>
  <si>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</si>
  <si>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</si>
  <si>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</si>
  <si>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</si>
  <si>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</si>
  <si>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</si>
  <si>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</si>
  <si>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</si>
  <si>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</si>
  <si>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</si>
  <si>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</si>
  <si>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</si>
  <si>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</si>
  <si>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</si>
  <si>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</si>
  <si>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</si>
  <si>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</si>
  <si>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</si>
  <si>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</si>
  <si>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</si>
  <si>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</si>
  <si>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</si>
  <si>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</si>
  <si>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</si>
  <si>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</si>
  <si>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</si>
  <si>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</si>
  <si>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</si>
  <si>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</si>
  <si>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омлет</t>
  </si>
  <si>
    <t>ТТК №72</t>
  </si>
  <si>
    <t>МОУ СШ № 130</t>
  </si>
  <si>
    <t>Черненко Ольга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</si>
</sst>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;\-#\ ##0.00"/>
    <numFmt numFmtId="165" formatCode="#\ ##0.00_ ;\-#\ ##0.00\ "/>
    <numFmt numFmtId="166" formatCode="#\ ##0;\-#\ ##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defaultGridColor="0" colorId="0" zoomScale="87" zoomScaleSheetLayoutView="100" workbookViewId="0">
      <pane xSplit="4" ySplit="5" topLeftCell="E165" activePane="bottomRight" state="frozen"/>
      <selection pane="topRight"/>
      <selection pane="bottomLeft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9" width="8.42578125" style="2" customWidth="1"/>
    <col min="10" max="10" width="8.140625" style="2" customWidth="1"/>
    <col min="11" max="11" width="11" style="2" customWidth="1"/>
    <col min="12" max="12" width="11.5703125" style="2" customWidth="1"/>
    <col min="13" max="13" width="9.140625" style="2" bestFit="1"/>
    <col min="14" max="16384" width="9.140625" style="2"/>
  </cols>
  <sheetData>
    <row r="1" spans="1:12" ht="12.75" customHeight="1" x14ac:dyDescent="0.2">
      <c r="A1" s="1" t="s">
        <v>0</v>
      </c>
      <c r="C1" s="146" t="s">
        <v>91</v>
      </c>
      <c r="D1" s="146"/>
      <c r="E1" s="146"/>
      <c r="F1" s="3" t="s">
        <v>1</v>
      </c>
      <c r="G1" s="2" t="s">
        <v>2</v>
      </c>
      <c r="H1" s="147" t="s">
        <v>3</v>
      </c>
      <c r="I1" s="147"/>
      <c r="J1" s="147"/>
      <c r="K1" s="147"/>
    </row>
    <row r="2" spans="1:12" ht="18" customHeight="1" x14ac:dyDescent="0.2">
      <c r="A2" s="4" t="s">
        <v>4</v>
      </c>
      <c r="C2" s="2"/>
      <c r="G2" s="2" t="s">
        <v>5</v>
      </c>
      <c r="H2" s="147" t="s">
        <v>92</v>
      </c>
      <c r="I2" s="147"/>
      <c r="J2" s="147"/>
      <c r="K2" s="147"/>
    </row>
    <row r="3" spans="1:12" ht="17.25" customHeight="1" x14ac:dyDescent="0.2">
      <c r="A3" s="5" t="s">
        <v>6</v>
      </c>
      <c r="C3" s="2"/>
      <c r="D3" s="5"/>
      <c r="E3" s="6" t="s">
        <v>88</v>
      </c>
      <c r="G3" s="2" t="s">
        <v>7</v>
      </c>
      <c r="H3" s="7">
        <v>26</v>
      </c>
      <c r="I3" s="7">
        <v>1</v>
      </c>
      <c r="J3" s="73">
        <v>2026</v>
      </c>
      <c r="K3" s="1"/>
    </row>
    <row r="4" spans="1:12" x14ac:dyDescent="0.2">
      <c r="C4" s="2"/>
      <c r="D4" s="5"/>
      <c r="H4" s="8" t="s">
        <v>8</v>
      </c>
      <c r="I4" s="8" t="s">
        <v>9</v>
      </c>
      <c r="J4" s="8" t="s">
        <v>10</v>
      </c>
    </row>
    <row r="5" spans="1:12" ht="33.75" x14ac:dyDescent="0.2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5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5" x14ac:dyDescent="0.25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5" x14ac:dyDescent="0.25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5" x14ac:dyDescent="0.25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5" x14ac:dyDescent="0.25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5" x14ac:dyDescent="0.25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5" x14ac:dyDescent="0.25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5" x14ac:dyDescent="0.25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135.13999999999999</v>
      </c>
    </row>
    <row r="14" spans="1:12" ht="15" x14ac:dyDescent="0.25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5" x14ac:dyDescent="0.25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5" x14ac:dyDescent="0.25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5" x14ac:dyDescent="0.25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5" x14ac:dyDescent="0.25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5" x14ac:dyDescent="0.25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5" x14ac:dyDescent="0.25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5" x14ac:dyDescent="0.25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5" x14ac:dyDescent="0.25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5" x14ac:dyDescent="0.25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 x14ac:dyDescent="0.2">
      <c r="A24" s="49">
        <f>A6</f>
        <v>1</v>
      </c>
      <c r="B24" s="50">
        <f>B6</f>
        <v>1</v>
      </c>
      <c r="C24" s="145" t="s">
        <v>44</v>
      </c>
      <c r="D24" s="145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135.13999999999999</v>
      </c>
    </row>
    <row r="25" spans="1:12" ht="15" x14ac:dyDescent="0.25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5" x14ac:dyDescent="0.25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5" x14ac:dyDescent="0.25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5" x14ac:dyDescent="0.25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5" x14ac:dyDescent="0.25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5" x14ac:dyDescent="0.25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5" x14ac:dyDescent="0.25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5" x14ac:dyDescent="0.25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135.13999999999999</v>
      </c>
    </row>
    <row r="33" spans="1:12" ht="15" x14ac:dyDescent="0.25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5" x14ac:dyDescent="0.25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5" x14ac:dyDescent="0.25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5" x14ac:dyDescent="0.25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5" x14ac:dyDescent="0.25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5" x14ac:dyDescent="0.25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5" x14ac:dyDescent="0.25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5" x14ac:dyDescent="0.25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5" x14ac:dyDescent="0.25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5" x14ac:dyDescent="0.25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 x14ac:dyDescent="0.2">
      <c r="A43" s="70">
        <f>A25</f>
        <v>1</v>
      </c>
      <c r="B43" s="70">
        <f>B25</f>
        <v>2</v>
      </c>
      <c r="C43" s="145" t="s">
        <v>44</v>
      </c>
      <c r="D43" s="145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135.13999999999999</v>
      </c>
    </row>
    <row r="44" spans="1:12" ht="15" x14ac:dyDescent="0.25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5" x14ac:dyDescent="0.25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5" x14ac:dyDescent="0.25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5" x14ac:dyDescent="0.25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5" x14ac:dyDescent="0.25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5" x14ac:dyDescent="0.25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5" x14ac:dyDescent="0.25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5" x14ac:dyDescent="0.25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135.13999999999999</v>
      </c>
    </row>
    <row r="52" spans="1:12" ht="15" x14ac:dyDescent="0.25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5" x14ac:dyDescent="0.25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5" x14ac:dyDescent="0.25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5" x14ac:dyDescent="0.25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5" x14ac:dyDescent="0.25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5" x14ac:dyDescent="0.25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5" x14ac:dyDescent="0.25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5" x14ac:dyDescent="0.25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5" x14ac:dyDescent="0.25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5" x14ac:dyDescent="0.25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 x14ac:dyDescent="0.2">
      <c r="A62" s="49">
        <f>A44</f>
        <v>1</v>
      </c>
      <c r="B62" s="50">
        <f>B44</f>
        <v>3</v>
      </c>
      <c r="C62" s="145" t="s">
        <v>44</v>
      </c>
      <c r="D62" s="145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135.13999999999999</v>
      </c>
    </row>
    <row r="63" spans="1:12" ht="15" x14ac:dyDescent="0.25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5" x14ac:dyDescent="0.25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5" x14ac:dyDescent="0.25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5" x14ac:dyDescent="0.25">
      <c r="A66" s="18"/>
      <c r="B66" s="19"/>
      <c r="C66" s="20"/>
      <c r="D66" s="21" t="s">
        <v>59</v>
      </c>
      <c r="E66" s="22" t="s">
        <v>60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61</v>
      </c>
      <c r="L66" s="91"/>
    </row>
    <row r="67" spans="1:12" ht="15" x14ac:dyDescent="0.25">
      <c r="A67" s="18"/>
      <c r="B67" s="19"/>
      <c r="C67" s="20"/>
      <c r="D67" s="58" t="s">
        <v>62</v>
      </c>
      <c r="E67" s="97" t="s">
        <v>63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64</v>
      </c>
      <c r="L67" s="91"/>
    </row>
    <row r="68" spans="1:12" ht="15" x14ac:dyDescent="0.25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5" x14ac:dyDescent="0.25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5" x14ac:dyDescent="0.25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135.13999999999999</v>
      </c>
    </row>
    <row r="71" spans="1:12" ht="15" x14ac:dyDescent="0.25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5" x14ac:dyDescent="0.25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5" x14ac:dyDescent="0.25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5" x14ac:dyDescent="0.25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5" x14ac:dyDescent="0.25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5" x14ac:dyDescent="0.25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5" x14ac:dyDescent="0.25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5" x14ac:dyDescent="0.25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5" x14ac:dyDescent="0.25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5" x14ac:dyDescent="0.25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 x14ac:dyDescent="0.2">
      <c r="A81" s="49">
        <f>A63</f>
        <v>1</v>
      </c>
      <c r="B81" s="50">
        <f>B63</f>
        <v>4</v>
      </c>
      <c r="C81" s="145" t="s">
        <v>44</v>
      </c>
      <c r="D81" s="145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135.13999999999999</v>
      </c>
    </row>
    <row r="82" spans="1:12" ht="15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65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66</v>
      </c>
      <c r="L82" s="89"/>
    </row>
    <row r="83" spans="1:12" ht="15" x14ac:dyDescent="0.25">
      <c r="A83" s="18"/>
      <c r="B83" s="19"/>
      <c r="C83" s="20"/>
      <c r="D83" s="21" t="s">
        <v>27</v>
      </c>
      <c r="E83" s="22" t="s">
        <v>67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5" x14ac:dyDescent="0.25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5" x14ac:dyDescent="0.25">
      <c r="A85" s="18"/>
      <c r="B85" s="19"/>
      <c r="C85" s="20"/>
      <c r="D85" s="21" t="s">
        <v>24</v>
      </c>
      <c r="E85" s="143" t="s">
        <v>89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44" t="s">
        <v>90</v>
      </c>
      <c r="L85" s="91"/>
    </row>
    <row r="86" spans="1:12" ht="15" x14ac:dyDescent="0.25">
      <c r="A86" s="18"/>
      <c r="B86" s="19"/>
      <c r="C86" s="20"/>
      <c r="D86" s="24" t="s">
        <v>37</v>
      </c>
      <c r="E86" s="32" t="s">
        <v>68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69</v>
      </c>
      <c r="L86" s="91"/>
    </row>
    <row r="87" spans="1:12" ht="15" x14ac:dyDescent="0.25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5" x14ac:dyDescent="0.25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5" x14ac:dyDescent="0.25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135.13999999999999</v>
      </c>
    </row>
    <row r="90" spans="1:12" ht="15" x14ac:dyDescent="0.25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5" x14ac:dyDescent="0.25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5" x14ac:dyDescent="0.25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5" x14ac:dyDescent="0.25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5" x14ac:dyDescent="0.25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5" x14ac:dyDescent="0.25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5" x14ac:dyDescent="0.25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5" x14ac:dyDescent="0.25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5" x14ac:dyDescent="0.25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5" x14ac:dyDescent="0.25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 x14ac:dyDescent="0.2">
      <c r="A100" s="49">
        <f>A82</f>
        <v>1</v>
      </c>
      <c r="B100" s="50">
        <f>B82</f>
        <v>5</v>
      </c>
      <c r="C100" s="145" t="s">
        <v>44</v>
      </c>
      <c r="D100" s="145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135.13999999999999</v>
      </c>
    </row>
    <row r="101" spans="1:12" ht="14.25" customHeight="1" x14ac:dyDescent="0.25">
      <c r="A101" s="12">
        <v>2</v>
      </c>
      <c r="B101" s="13">
        <v>1</v>
      </c>
      <c r="C101" s="14" t="s">
        <v>23</v>
      </c>
      <c r="D101" s="15" t="s">
        <v>24</v>
      </c>
      <c r="E101" s="16" t="s">
        <v>70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71</v>
      </c>
      <c r="L101" s="122"/>
    </row>
    <row r="102" spans="1:12" ht="15" x14ac:dyDescent="0.25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5" x14ac:dyDescent="0.25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5" x14ac:dyDescent="0.25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5" x14ac:dyDescent="0.25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5" x14ac:dyDescent="0.25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5" x14ac:dyDescent="0.25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5" x14ac:dyDescent="0.25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135.13999999999999</v>
      </c>
    </row>
    <row r="109" spans="1:12" ht="15" x14ac:dyDescent="0.25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5" x14ac:dyDescent="0.25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5" x14ac:dyDescent="0.25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5" x14ac:dyDescent="0.25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5" x14ac:dyDescent="0.25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5" x14ac:dyDescent="0.25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5" x14ac:dyDescent="0.25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5" x14ac:dyDescent="0.25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5" x14ac:dyDescent="0.25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5" x14ac:dyDescent="0.25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 x14ac:dyDescent="0.2">
      <c r="A119" s="49">
        <f>A101</f>
        <v>2</v>
      </c>
      <c r="B119" s="50">
        <f>B101</f>
        <v>1</v>
      </c>
      <c r="C119" s="145" t="s">
        <v>44</v>
      </c>
      <c r="D119" s="145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135.13999999999999</v>
      </c>
    </row>
    <row r="120" spans="1:12" ht="15" x14ac:dyDescent="0.25">
      <c r="A120" s="55">
        <v>2</v>
      </c>
      <c r="B120" s="19">
        <v>2</v>
      </c>
      <c r="C120" s="14" t="s">
        <v>23</v>
      </c>
      <c r="D120" s="15" t="s">
        <v>24</v>
      </c>
      <c r="E120" s="16" t="s">
        <v>72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73</v>
      </c>
      <c r="L120" s="89"/>
    </row>
    <row r="121" spans="1:12" ht="15" x14ac:dyDescent="0.25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5" x14ac:dyDescent="0.25">
      <c r="A122" s="55"/>
      <c r="B122" s="19"/>
      <c r="C122" s="20"/>
      <c r="D122" s="21" t="s">
        <v>30</v>
      </c>
      <c r="E122" s="22" t="s">
        <v>74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75</v>
      </c>
      <c r="L122" s="91"/>
    </row>
    <row r="123" spans="1:12" ht="15" x14ac:dyDescent="0.25">
      <c r="A123" s="55"/>
      <c r="B123" s="19"/>
      <c r="C123" s="20"/>
      <c r="D123" s="21" t="s">
        <v>30</v>
      </c>
      <c r="E123" s="22" t="s">
        <v>76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5" x14ac:dyDescent="0.25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5" x14ac:dyDescent="0.25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5" x14ac:dyDescent="0.25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5" x14ac:dyDescent="0.25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135.13999999999999</v>
      </c>
    </row>
    <row r="128" spans="1:12" ht="15" x14ac:dyDescent="0.25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5" x14ac:dyDescent="0.25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5" x14ac:dyDescent="0.25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5" x14ac:dyDescent="0.25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5" x14ac:dyDescent="0.25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5" x14ac:dyDescent="0.25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5" x14ac:dyDescent="0.25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5" x14ac:dyDescent="0.25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5" x14ac:dyDescent="0.25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5" x14ac:dyDescent="0.25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 x14ac:dyDescent="0.2">
      <c r="A138" s="70">
        <f>A120</f>
        <v>2</v>
      </c>
      <c r="B138" s="70">
        <f>B120</f>
        <v>2</v>
      </c>
      <c r="C138" s="145" t="s">
        <v>44</v>
      </c>
      <c r="D138" s="145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135.13999999999999</v>
      </c>
    </row>
    <row r="139" spans="1:12" ht="15" x14ac:dyDescent="0.25">
      <c r="A139" s="12">
        <v>2</v>
      </c>
      <c r="B139" s="13">
        <v>3</v>
      </c>
      <c r="C139" s="14" t="s">
        <v>23</v>
      </c>
      <c r="D139" s="15" t="s">
        <v>24</v>
      </c>
      <c r="E139" s="16" t="s">
        <v>77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78</v>
      </c>
      <c r="L139" s="132"/>
    </row>
    <row r="140" spans="1:12" ht="15" x14ac:dyDescent="0.25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5" x14ac:dyDescent="0.25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 x14ac:dyDescent="0.25">
      <c r="A142" s="18"/>
      <c r="B142" s="19"/>
      <c r="C142" s="20"/>
      <c r="D142" s="21" t="s">
        <v>37</v>
      </c>
      <c r="E142" s="22" t="s">
        <v>79</v>
      </c>
      <c r="F142" s="57">
        <v>100</v>
      </c>
      <c r="G142" s="57">
        <v>1.07</v>
      </c>
      <c r="H142" s="57">
        <v>0.1</v>
      </c>
      <c r="I142" s="90">
        <v>1.55</v>
      </c>
      <c r="J142" s="57">
        <v>11.38</v>
      </c>
      <c r="K142" s="46" t="s">
        <v>80</v>
      </c>
      <c r="L142" s="64"/>
    </row>
    <row r="143" spans="1:12" ht="15" x14ac:dyDescent="0.25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5" x14ac:dyDescent="0.25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5" x14ac:dyDescent="0.25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5" x14ac:dyDescent="0.25">
      <c r="A146" s="108"/>
      <c r="B146" s="109"/>
      <c r="C146" s="110"/>
      <c r="D146" s="111" t="s">
        <v>35</v>
      </c>
      <c r="E146" s="68"/>
      <c r="F146" s="103">
        <f>SUM(F139:F145)</f>
        <v>540</v>
      </c>
      <c r="G146" s="104">
        <v>14.9</v>
      </c>
      <c r="H146" s="104">
        <v>15.43</v>
      </c>
      <c r="I146" s="104">
        <v>87.06</v>
      </c>
      <c r="J146" s="104">
        <v>549.85</v>
      </c>
      <c r="K146" s="96"/>
      <c r="L146" s="104">
        <v>135.13999999999999</v>
      </c>
    </row>
    <row r="147" spans="1:12" ht="15" x14ac:dyDescent="0.25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5" x14ac:dyDescent="0.25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5" x14ac:dyDescent="0.25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5" x14ac:dyDescent="0.25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5" x14ac:dyDescent="0.25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5" x14ac:dyDescent="0.25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5" x14ac:dyDescent="0.25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5" x14ac:dyDescent="0.25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5" x14ac:dyDescent="0.25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5" x14ac:dyDescent="0.25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 x14ac:dyDescent="0.2">
      <c r="A157" s="49">
        <f>A139</f>
        <v>2</v>
      </c>
      <c r="B157" s="50">
        <f>B139</f>
        <v>3</v>
      </c>
      <c r="C157" s="145" t="s">
        <v>44</v>
      </c>
      <c r="D157" s="145"/>
      <c r="E157" s="51"/>
      <c r="F157" s="53">
        <f>F146+F156</f>
        <v>540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549.85</v>
      </c>
      <c r="K157" s="53"/>
      <c r="L157" s="54">
        <f>L146+L156</f>
        <v>135.13999999999999</v>
      </c>
    </row>
    <row r="158" spans="1:12" ht="15" x14ac:dyDescent="0.25">
      <c r="A158" s="12">
        <v>2</v>
      </c>
      <c r="B158" s="13">
        <v>4</v>
      </c>
      <c r="C158" s="14" t="s">
        <v>23</v>
      </c>
      <c r="D158" s="15" t="s">
        <v>24</v>
      </c>
      <c r="E158" s="16" t="s">
        <v>81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82</v>
      </c>
      <c r="L158" s="89"/>
    </row>
    <row r="159" spans="1:12" ht="15" x14ac:dyDescent="0.25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5" x14ac:dyDescent="0.25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5" x14ac:dyDescent="0.25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5" x14ac:dyDescent="0.25">
      <c r="A162" s="18"/>
      <c r="B162" s="19"/>
      <c r="C162" s="20"/>
      <c r="D162" s="24" t="s">
        <v>41</v>
      </c>
      <c r="E162" s="22" t="s">
        <v>83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84</v>
      </c>
      <c r="L162" s="91"/>
    </row>
    <row r="163" spans="1:12" ht="15" x14ac:dyDescent="0.25">
      <c r="A163" s="18"/>
      <c r="B163" s="19"/>
      <c r="C163" s="20"/>
      <c r="D163" s="28" t="s">
        <v>85</v>
      </c>
      <c r="E163" s="29" t="s">
        <v>60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61</v>
      </c>
      <c r="L163" s="91"/>
    </row>
    <row r="164" spans="1:12" ht="15" x14ac:dyDescent="0.25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5" x14ac:dyDescent="0.25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135.13999999999999</v>
      </c>
    </row>
    <row r="166" spans="1:12" ht="15" x14ac:dyDescent="0.25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5" x14ac:dyDescent="0.25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5" x14ac:dyDescent="0.25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5" x14ac:dyDescent="0.25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5" x14ac:dyDescent="0.25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5" x14ac:dyDescent="0.25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5" x14ac:dyDescent="0.25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5" x14ac:dyDescent="0.25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5" x14ac:dyDescent="0.25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5" x14ac:dyDescent="0.25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 x14ac:dyDescent="0.2">
      <c r="A176" s="49">
        <f>A158</f>
        <v>2</v>
      </c>
      <c r="B176" s="50">
        <f>B158</f>
        <v>4</v>
      </c>
      <c r="C176" s="145" t="s">
        <v>44</v>
      </c>
      <c r="D176" s="145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135.13999999999999</v>
      </c>
    </row>
    <row r="177" spans="1:12" ht="24.75" customHeight="1" x14ac:dyDescent="0.25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5" x14ac:dyDescent="0.25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5" x14ac:dyDescent="0.25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5" x14ac:dyDescent="0.25">
      <c r="A180" s="18"/>
      <c r="B180" s="19"/>
      <c r="C180" s="20"/>
      <c r="D180" s="21" t="s">
        <v>24</v>
      </c>
      <c r="E180" s="22" t="s">
        <v>86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5" x14ac:dyDescent="0.25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5" x14ac:dyDescent="0.25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5" x14ac:dyDescent="0.25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 x14ac:dyDescent="0.25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135.13999999999999</v>
      </c>
    </row>
    <row r="185" spans="1:12" ht="15" x14ac:dyDescent="0.25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5" x14ac:dyDescent="0.25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5" x14ac:dyDescent="0.25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5" x14ac:dyDescent="0.25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5" x14ac:dyDescent="0.25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5" x14ac:dyDescent="0.25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5" x14ac:dyDescent="0.25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5" x14ac:dyDescent="0.25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5" x14ac:dyDescent="0.25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5" x14ac:dyDescent="0.25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 x14ac:dyDescent="0.2">
      <c r="A195" s="49">
        <f>A177</f>
        <v>2</v>
      </c>
      <c r="B195" s="50">
        <f>B177</f>
        <v>5</v>
      </c>
      <c r="C195" s="148" t="s">
        <v>44</v>
      </c>
      <c r="D195" s="148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135.13999999999999</v>
      </c>
    </row>
    <row r="196" spans="1:12" ht="15" customHeight="1" x14ac:dyDescent="0.25">
      <c r="A196" s="140"/>
      <c r="B196" s="141"/>
      <c r="C196" s="149" t="s">
        <v>87</v>
      </c>
      <c r="D196" s="149"/>
      <c r="E196" s="149"/>
      <c r="F196" s="142">
        <f>(F24+F43+F62+F81+F100+F119+F138+F157+F176+F195)/(IF(F24=0,0,1)+IF(F43=0,0,1)+IF(F62=0,0,1)+IF(F81=0,0,1)+IF(F100=0,0,1)+IF(F119=0,0,1)+IF(F138=0,0,1)+IF(F157=0,0,1)+IF(F176=0,0,1)+IF(F195=0,0,1))</f>
        <v>548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534.50700000000006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WIN7</cp:lastModifiedBy>
  <cp:revision>0</cp:revision>
  <dcterms:created xsi:type="dcterms:W3CDTF">2025-08-30T19:47:00Z</dcterms:created>
  <dcterms:modified xsi:type="dcterms:W3CDTF">2026-02-08T10:13:57Z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